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bart/DevProjects/excelsemipro/tmp/editorial-2026-10-22/workbooks/"/>
    </mc:Choice>
  </mc:AlternateContent>
  <xr:revisionPtr revIDLastSave="0" documentId="13_ncr:1_{605750C7-8E29-7641-B430-6A251E2FD0A7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Data" sheetId="1" r:id="rId1"/>
    <sheet name="Examples" sheetId="2" r:id="rId2"/>
    <sheet name="Notes" sheetId="3" r:id="rId3"/>
  </sheets>
  <definedNames>
    <definedName name="A2B6">Examples!$A$2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B3" i="2"/>
  <c r="B2" i="2"/>
</calcChain>
</file>

<file path=xl/sharedStrings.xml><?xml version="1.0" encoding="utf-8"?>
<sst xmlns="http://schemas.openxmlformats.org/spreadsheetml/2006/main" count="52" uniqueCount="42">
  <si>
    <t>Order ID</t>
  </si>
  <si>
    <t>Date</t>
  </si>
  <si>
    <t>Region</t>
  </si>
  <si>
    <t>Product</t>
  </si>
  <si>
    <t>Sales</t>
  </si>
  <si>
    <t>SO-1001</t>
  </si>
  <si>
    <t>North</t>
  </si>
  <si>
    <t>Tea</t>
  </si>
  <si>
    <t>SO-1002</t>
  </si>
  <si>
    <t>South</t>
  </si>
  <si>
    <t>SO-1003</t>
  </si>
  <si>
    <t>Coffee</t>
  </si>
  <si>
    <t>Accessories</t>
  </si>
  <si>
    <t>SO-1004</t>
  </si>
  <si>
    <t>SO-1005</t>
  </si>
  <si>
    <t>SO-1006</t>
  </si>
  <si>
    <t>Example</t>
  </si>
  <si>
    <t>Result</t>
  </si>
  <si>
    <t>Formula shown</t>
  </si>
  <si>
    <t>Region North</t>
  </si>
  <si>
    <t>=SUMIF(Data!$C$2:$C$8,"North",Data!$E$2:$E$8)</t>
  </si>
  <si>
    <t>Product starts with T</t>
  </si>
  <si>
    <t>=SUMIF(Data!$D$2:$D$8,"T*",Data!$E$2:$E$8)</t>
  </si>
  <si>
    <t>Sales over 100</t>
  </si>
  <si>
    <t>=SUMIF(Data!$E$2:$E$8,"&gt;100")</t>
  </si>
  <si>
    <t>North and Tea</t>
  </si>
  <si>
    <t>=SUMIFS(Data!$E$2:$E$8,Data!$C$2:$C$8,"North",Data!$D$2:$D$8,"Tea")</t>
  </si>
  <si>
    <t>January sales</t>
  </si>
  <si>
    <t>=SUMIFS(Data!$E$2:$E$8,Data!$B$2:$B$8,"&gt;="&amp;DATE(2026,1,1),Data!$B$2:$B$8,"&lt;"&amp;DATE(2026,2,1))</t>
  </si>
  <si>
    <t>Tea or Coffee</t>
  </si>
  <si>
    <t>=SUMIF(Data!$D$2:$D$8,"Tea",Data!$E$2:$E$8)+SUMIF(Data!$D$2:$D$8,"Coffee",Data!$E$2:$E$8)</t>
  </si>
  <si>
    <t>Unique ID SO-1001</t>
  </si>
  <si>
    <t>=IF(COUNTIF(Data!$A$2:$A$8,"SO-1001")=1,SUMIF(Data!$A$2:$A$8,"SO-1001",Data!$E$2:$E$8),"Check ID")</t>
  </si>
  <si>
    <t>Duplicate ID SO-1003</t>
  </si>
  <si>
    <t>=IF(COUNTIF(Data!$A$2:$A$8,"SO-1003")=1,SUMIF(Data!$A$2:$A$8,"SO-1003",Data!$E$2:$E$8),"Check ID")</t>
  </si>
  <si>
    <t>Notes</t>
  </si>
  <si>
    <t>Source article URL</t>
  </si>
  <si>
    <t>https://excelsemipro.com/use-sumif-sumifs-functions-excel/</t>
  </si>
  <si>
    <t>Workbook author</t>
  </si>
  <si>
    <t>Excel Semi Pro</t>
  </si>
  <si>
    <t>Data note</t>
  </si>
  <si>
    <t>Seven sales records from the approved brief; dates are Excel dates. The SO-1003 ID intentionally appears twice.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</si>
</sst>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5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7365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4" customWidth="1"/>
    <col min="2" max="2" width="16" customWidth="1"/>
    <col min="3" max="3" width="14" customWidth="1"/>
    <col min="4" max="4" width="18" customWidth="1"/>
    <col min="5" max="5" width="13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>
        <v>46027</v>
      </c>
      <c r="C2" s="2" t="s">
        <v>6</v>
      </c>
      <c r="D2" s="2" t="s">
        <v>7</v>
      </c>
      <c r="E2" s="2">
        <v>120</v>
      </c>
    </row>
    <row r="3" spans="1:5" x14ac:dyDescent="0.2">
      <c r="A3" s="2" t="s">
        <v>8</v>
      </c>
      <c r="B3" s="3">
        <v>46030</v>
      </c>
      <c r="C3" s="2" t="s">
        <v>9</v>
      </c>
      <c r="D3" s="2" t="s">
        <v>7</v>
      </c>
      <c r="E3" s="2">
        <v>90</v>
      </c>
    </row>
    <row r="4" spans="1:5" x14ac:dyDescent="0.2">
      <c r="A4" s="2" t="s">
        <v>10</v>
      </c>
      <c r="B4" s="3">
        <v>46034</v>
      </c>
      <c r="C4" s="2" t="s">
        <v>6</v>
      </c>
      <c r="D4" s="2" t="s">
        <v>11</v>
      </c>
      <c r="E4" s="2">
        <v>150</v>
      </c>
    </row>
    <row r="5" spans="1:5" x14ac:dyDescent="0.2">
      <c r="A5" s="2" t="s">
        <v>10</v>
      </c>
      <c r="B5" s="3">
        <v>46034</v>
      </c>
      <c r="C5" s="2" t="s">
        <v>6</v>
      </c>
      <c r="D5" s="2" t="s">
        <v>12</v>
      </c>
      <c r="E5" s="2">
        <v>40</v>
      </c>
    </row>
    <row r="6" spans="1:5" x14ac:dyDescent="0.2">
      <c r="A6" s="2" t="s">
        <v>13</v>
      </c>
      <c r="B6" s="3">
        <v>46042</v>
      </c>
      <c r="C6" s="2" t="s">
        <v>9</v>
      </c>
      <c r="D6" s="2" t="s">
        <v>11</v>
      </c>
      <c r="E6" s="2">
        <v>110</v>
      </c>
    </row>
    <row r="7" spans="1:5" x14ac:dyDescent="0.2">
      <c r="A7" s="2" t="s">
        <v>14</v>
      </c>
      <c r="B7" s="3">
        <v>46056</v>
      </c>
      <c r="C7" s="2" t="s">
        <v>6</v>
      </c>
      <c r="D7" s="2" t="s">
        <v>7</v>
      </c>
      <c r="E7" s="2">
        <v>80</v>
      </c>
    </row>
    <row r="8" spans="1:5" x14ac:dyDescent="0.2">
      <c r="A8" s="4" t="s">
        <v>15</v>
      </c>
      <c r="B8" s="5">
        <v>46063</v>
      </c>
      <c r="C8" s="4" t="s">
        <v>9</v>
      </c>
      <c r="D8" s="4" t="s">
        <v>7</v>
      </c>
      <c r="E8" s="4">
        <v>130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showGridLines="0" tabSelected="1" workbookViewId="0">
      <pane ySplit="1" topLeftCell="A2" activePane="bottomLeft" state="frozen"/>
      <selection pane="bottomLeft" activeCell="B2" sqref="B2"/>
    </sheetView>
  </sheetViews>
  <sheetFormatPr baseColWidth="10" defaultColWidth="8.83203125" defaultRowHeight="15" x14ac:dyDescent="0.2"/>
  <cols>
    <col min="1" max="1" width="29" customWidth="1"/>
    <col min="2" max="2" width="18" customWidth="1"/>
    <col min="3" max="3" width="45.83203125" style="8" customWidth="1"/>
  </cols>
  <sheetData>
    <row r="1" spans="1:3" x14ac:dyDescent="0.2">
      <c r="A1" s="1" t="s">
        <v>16</v>
      </c>
      <c r="B1" s="1" t="s">
        <v>17</v>
      </c>
      <c r="C1" s="1" t="s">
        <v>18</v>
      </c>
    </row>
    <row r="2" spans="1:3" x14ac:dyDescent="0.2">
      <c r="A2" s="2" t="s">
        <v>19</v>
      </c>
      <c r="B2" s="2">
        <f>SUMIF(Data!$C$2:$C$8,"North",Data!$E$2:$E$8)</f>
        <v>390</v>
      </c>
      <c r="C2" s="2" t="s">
        <v>20</v>
      </c>
    </row>
    <row r="3" spans="1:3" x14ac:dyDescent="0.2">
      <c r="A3" s="2" t="s">
        <v>21</v>
      </c>
      <c r="B3" s="2">
        <f>SUMIF(Data!$D$2:$D$8,"T*",Data!$E$2:$E$8)</f>
        <v>420</v>
      </c>
      <c r="C3" s="2" t="s">
        <v>22</v>
      </c>
    </row>
    <row r="4" spans="1:3" x14ac:dyDescent="0.2">
      <c r="A4" s="2" t="s">
        <v>23</v>
      </c>
      <c r="B4" s="2">
        <f>SUMIF(Data!$E$2:$E$8,"&gt;100")</f>
        <v>510</v>
      </c>
      <c r="C4" s="2" t="s">
        <v>24</v>
      </c>
    </row>
    <row r="5" spans="1:3" ht="30" x14ac:dyDescent="0.2">
      <c r="A5" s="2" t="s">
        <v>25</v>
      </c>
      <c r="B5" s="2">
        <f>SUMIFS(Data!$E$2:$E$8,Data!$C$2:$C$8,"North",Data!$D$2:$D$8,"Tea")</f>
        <v>200</v>
      </c>
      <c r="C5" s="2" t="s">
        <v>26</v>
      </c>
    </row>
    <row r="6" spans="1:3" ht="30" x14ac:dyDescent="0.2">
      <c r="A6" s="2" t="s">
        <v>27</v>
      </c>
      <c r="B6" s="2">
        <f>SUMIFS(Data!$E$2:$E$8,Data!$B$2:$B$8,"&gt;="&amp;DATE(2026,1,1),Data!$B$2:$B$8,"&lt;"&amp;DATE(2026,2,1))</f>
        <v>510</v>
      </c>
      <c r="C6" s="2" t="s">
        <v>28</v>
      </c>
    </row>
    <row r="7" spans="1:3" ht="30" x14ac:dyDescent="0.2">
      <c r="A7" s="2" t="s">
        <v>29</v>
      </c>
      <c r="B7" s="2">
        <f>SUMIF(Data!$D$2:$D$8,"Tea",Data!$E$2:$E$8)+SUMIF(Data!$D$2:$D$8,"Coffee",Data!$E$2:$E$8)</f>
        <v>680</v>
      </c>
      <c r="C7" s="2" t="s">
        <v>30</v>
      </c>
    </row>
    <row r="8" spans="1:3" ht="45" x14ac:dyDescent="0.2">
      <c r="A8" s="2" t="s">
        <v>31</v>
      </c>
      <c r="B8" s="2">
        <f>IF(COUNTIF(Data!$A$2:$A$8,"SO-1001")=1,SUMIF(Data!$A$2:$A$8,"SO-1001",Data!$E$2:$E$8),"Check ID")</f>
        <v>120</v>
      </c>
      <c r="C8" s="2" t="s">
        <v>32</v>
      </c>
    </row>
    <row r="9" spans="1:3" ht="45" x14ac:dyDescent="0.2">
      <c r="A9" s="4" t="s">
        <v>33</v>
      </c>
      <c r="B9" s="4" t="str">
        <f>IF(COUNTIF(Data!$A$2:$A$8,"SO-1003")=1,SUMIF(Data!$A$2:$A$8,"SO-1003",Data!$E$2:$E$8),"Check ID")</f>
        <v>Check ID</v>
      </c>
      <c r="C9" s="4" t="s">
        <v>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showGridLines="0" workbookViewId="0"/>
  </sheetViews>
  <sheetFormatPr baseColWidth="10" defaultColWidth="8.83203125" defaultRowHeight="15" x14ac:dyDescent="0.2"/>
  <cols>
    <col min="1" max="1" width="25" customWidth="1"/>
    <col min="2" max="2" width="100" customWidth="1"/>
  </cols>
  <sheetData>
    <row r="1" spans="1:2" x14ac:dyDescent="0.2">
      <c r="A1" s="6" t="s">
        <v>35</v>
      </c>
      <c r="B1" s="6"/>
    </row>
    <row r="2" spans="1:2" x14ac:dyDescent="0.2">
      <c r="A2" s="7" t="s">
        <v>36</v>
      </c>
      <c r="B2" s="7" t="s">
        <v>37</v>
      </c>
    </row>
    <row r="3" spans="1:2" x14ac:dyDescent="0.2">
      <c r="A3" s="7" t="s">
        <v>38</v>
      </c>
      <c r="B3" s="7" t="s">
        <v>39</v>
      </c>
    </row>
    <row r="4" spans="1:2" x14ac:dyDescent="0.2">
      <c r="A4" s="7" t="s">
        <v>40</v>
      </c>
      <c r="B4" s="7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Examples</vt:lpstr>
      <vt:lpstr>Notes</vt:lpstr>
      <vt:lpstr>A2B6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Semi Pro</dc:creator>
  <cp:lastModifiedBy>Excel Semi Pro</cp:lastModifiedBy>
  <dcterms:created xsi:type="dcterms:W3CDTF">2026-10-22T19:12:56Z</dcterms:created>
  <dcterms:modified xsi:type="dcterms:W3CDTF">2026-10-22T19:43:20Z</dcterms:modified>
</cp:coreProperties>
</file>